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9087\Documents\Mid-Atlantic Robotics Corp\"/>
    </mc:Choice>
  </mc:AlternateContent>
  <xr:revisionPtr revIDLastSave="0" documentId="13_ncr:1_{C407A76B-AA91-46A4-B8BE-8B81D376D8DC}" xr6:coauthVersionLast="45" xr6:coauthVersionMax="45" xr10:uidLastSave="{00000000-0000-0000-0000-000000000000}"/>
  <bookViews>
    <workbookView xWindow="-120" yWindow="-120" windowWidth="24240" windowHeight="13140" tabRatio="604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  <c r="C141" i="1" l="1"/>
  <c r="D141" i="1"/>
  <c r="C39" i="1"/>
  <c r="D39" i="1"/>
  <c r="D129" i="1"/>
  <c r="C129" i="1"/>
  <c r="D115" i="1"/>
  <c r="C115" i="1"/>
  <c r="D106" i="1"/>
  <c r="C106" i="1"/>
  <c r="D94" i="1"/>
  <c r="C94" i="1"/>
  <c r="D79" i="1"/>
  <c r="C79" i="1"/>
  <c r="D66" i="1"/>
  <c r="C66" i="1"/>
  <c r="D44" i="1"/>
  <c r="C44" i="1"/>
  <c r="D31" i="1"/>
  <c r="C31" i="1"/>
  <c r="D46" i="1" l="1"/>
  <c r="D143" i="1"/>
  <c r="C143" i="1"/>
  <c r="D145" i="1" l="1"/>
  <c r="C145" i="1"/>
</calcChain>
</file>

<file path=xl/sharedStrings.xml><?xml version="1.0" encoding="utf-8"?>
<sst xmlns="http://schemas.openxmlformats.org/spreadsheetml/2006/main" count="152" uniqueCount="98">
  <si>
    <t>Team Information:</t>
  </si>
  <si>
    <t>Affiliation (School):</t>
  </si>
  <si>
    <t>Description</t>
  </si>
  <si>
    <t>Budgeted</t>
  </si>
  <si>
    <t>Actual Amount</t>
  </si>
  <si>
    <t>Notes</t>
  </si>
  <si>
    <t>Carryover from previous year</t>
  </si>
  <si>
    <t>This is the money your Team has left over from last year</t>
  </si>
  <si>
    <t>Donations:</t>
  </si>
  <si>
    <r>
      <t>1)</t>
    </r>
    <r>
      <rPr>
        <i/>
        <sz val="10"/>
        <color rgb="FF000000"/>
        <rFont val="Times New Roman"/>
        <family val="1"/>
      </rPr>
      <t>Explanation</t>
    </r>
  </si>
  <si>
    <t>2)</t>
  </si>
  <si>
    <t>3)</t>
  </si>
  <si>
    <t>4)</t>
  </si>
  <si>
    <t>5)</t>
  </si>
  <si>
    <t>6)</t>
  </si>
  <si>
    <t>Sub-totals:</t>
  </si>
  <si>
    <t>Fundraising:</t>
  </si>
  <si>
    <t>Grants:</t>
  </si>
  <si>
    <t>Expenses:</t>
  </si>
  <si>
    <t>Kickoff event</t>
  </si>
  <si>
    <t>Other :</t>
  </si>
  <si>
    <t>Transportation:</t>
  </si>
  <si>
    <t>Lodging:</t>
  </si>
  <si>
    <t>Meals:</t>
  </si>
  <si>
    <t>Marketing:</t>
  </si>
  <si>
    <t>Expenses associated with fundraising and Team promotion</t>
  </si>
  <si>
    <t>Robot Expenses:</t>
  </si>
  <si>
    <t>Other Expenses:</t>
  </si>
  <si>
    <t>Any expense not covered by the above</t>
  </si>
  <si>
    <t>Total Expenses:</t>
  </si>
  <si>
    <t>Variance:</t>
  </si>
  <si>
    <t>Other:</t>
  </si>
  <si>
    <t>Registration Fees:</t>
  </si>
  <si>
    <t>Any non-FMA event(s)</t>
  </si>
  <si>
    <t>FMA Off-season event(s)</t>
  </si>
  <si>
    <t>Off-season event(s)</t>
  </si>
  <si>
    <t>Non-FMA event(s)</t>
  </si>
  <si>
    <t>FMA District event(s) (third play, etc.)</t>
  </si>
  <si>
    <t>Amount to be carried to next season</t>
  </si>
  <si>
    <t>Exclude funds provided by parents/students beyond dues.</t>
  </si>
  <si>
    <t>****</t>
  </si>
  <si>
    <t>Trying Hard</t>
  </si>
  <si>
    <t>1)Blowtorch Company</t>
  </si>
  <si>
    <t>2)Great Food Company</t>
  </si>
  <si>
    <t>3)Comfortable Funriture Co.</t>
  </si>
  <si>
    <t>4)Smith and Brown Families</t>
  </si>
  <si>
    <t>5)Various individuals</t>
  </si>
  <si>
    <t>no donation over $100</t>
  </si>
  <si>
    <t>1)Waitstaff at Superfine Restaurant</t>
  </si>
  <si>
    <t>2)Carwash at Buddy's Gas Station</t>
  </si>
  <si>
    <t>3)Neighborhood Grass Cutting</t>
  </si>
  <si>
    <t>4) Neighborhood Snow Clearing</t>
  </si>
  <si>
    <t>Wonderful High School</t>
  </si>
  <si>
    <t>Wonderful School Administration</t>
  </si>
  <si>
    <t>Fewer team members than expected</t>
  </si>
  <si>
    <t>1)Dues for Team Members @ $50</t>
  </si>
  <si>
    <t>FMA Off-season event</t>
  </si>
  <si>
    <t>rental vehicle for robot and equipment</t>
  </si>
  <si>
    <t>provided by school</t>
  </si>
  <si>
    <t>1)Pit Decorations</t>
  </si>
  <si>
    <t>2)Team shirts</t>
  </si>
  <si>
    <t>actual cost higher than originally quoted price</t>
  </si>
  <si>
    <t>1)Raw Material</t>
  </si>
  <si>
    <t>minimum lease was two full months</t>
  </si>
  <si>
    <t>2)Rental build space @ $50 per day</t>
  </si>
  <si>
    <t>3)Tools</t>
  </si>
  <si>
    <t>unanticipated need</t>
  </si>
  <si>
    <t>1)Refreshments at Parents Night</t>
  </si>
  <si>
    <t>This entry does NOT impact calculations.</t>
  </si>
  <si>
    <t>Revenue:</t>
  </si>
  <si>
    <r>
      <rPr>
        <sz val="10"/>
        <rFont val="Times New Roman"/>
        <family val="1"/>
      </rPr>
      <t>Team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Number:</t>
    </r>
  </si>
  <si>
    <r>
      <rPr>
        <sz val="10"/>
        <rFont val="Times New Roman"/>
        <family val="1"/>
      </rPr>
      <t>Team</t>
    </r>
    <r>
      <rPr>
        <sz val="10"/>
        <color rgb="FF000000"/>
        <rFont val="Times New Roman"/>
        <family val="1"/>
      </rPr>
      <t xml:space="preserve"> Name:</t>
    </r>
  </si>
  <si>
    <t>Revenue not categorized above, e.g. dues, member fees</t>
  </si>
  <si>
    <t>Total Revenue:</t>
  </si>
  <si>
    <t>FMA District event (basic two events)</t>
  </si>
  <si>
    <t>FMA Championship event</t>
  </si>
  <si>
    <r>
      <rPr>
        <i/>
        <sz val="10"/>
        <rFont val="Times New Roman"/>
        <family val="1"/>
      </rPr>
      <t>FIRST</t>
    </r>
    <r>
      <rPr>
        <sz val="10"/>
        <rFont val="Times New Roman"/>
        <family val="1"/>
      </rPr>
      <t xml:space="preserve"> Championship event</t>
    </r>
  </si>
  <si>
    <t>FMA District events</t>
  </si>
  <si>
    <t>Any other transportation expenses not shown above</t>
  </si>
  <si>
    <t>FMA District event(s)</t>
  </si>
  <si>
    <t>Space rental, parts,  materials, etc. to build the robot</t>
  </si>
  <si>
    <t>Any other Meal expenses not shown above</t>
  </si>
  <si>
    <t>Sample FMA Grant Application Budget for FMA Championshio</t>
  </si>
  <si>
    <r>
      <t xml:space="preserve">                                                                                                               </t>
    </r>
    <r>
      <rPr>
        <b/>
        <u/>
        <sz val="12"/>
        <rFont val="Times New Roman"/>
        <family val="1"/>
      </rPr>
      <t>Although not yet expended, show under Actual the amount you are budgeting for this event.</t>
    </r>
  </si>
  <si>
    <r>
      <rPr>
        <i/>
        <sz val="9"/>
        <color rgb="FF000000"/>
        <rFont val="Times New Roman"/>
        <family val="1"/>
      </rPr>
      <t>Money from outside source</t>
    </r>
    <r>
      <rPr>
        <i/>
        <sz val="9"/>
        <rFont val="Times New Roman"/>
        <family val="1"/>
      </rPr>
      <t xml:space="preserve">s, i.e. businesses and individuals </t>
    </r>
  </si>
  <si>
    <r>
      <rPr>
        <i/>
        <sz val="9"/>
        <color rgb="FF000000"/>
        <rFont val="Times New Roman"/>
        <family val="1"/>
      </rPr>
      <t>Money from events</t>
    </r>
    <r>
      <rPr>
        <i/>
        <sz val="9"/>
        <rFont val="Times New Roman"/>
        <family val="1"/>
      </rPr>
      <t>/activities by</t>
    </r>
    <r>
      <rPr>
        <i/>
        <sz val="9"/>
        <color rgb="FF000000"/>
        <rFont val="Times New Roman"/>
        <family val="1"/>
      </rPr>
      <t xml:space="preserve"> the Team to raise money</t>
    </r>
  </si>
  <si>
    <r>
      <rPr>
        <i/>
        <sz val="9"/>
        <color rgb="FF000000"/>
        <rFont val="Times New Roman"/>
        <family val="1"/>
      </rPr>
      <t>Money from MAR, FIRST, NASA</t>
    </r>
    <r>
      <rPr>
        <i/>
        <sz val="9"/>
        <rFont val="Times New Roman"/>
        <family val="1"/>
      </rPr>
      <t>, Foundations, School</t>
    </r>
    <r>
      <rPr>
        <i/>
        <sz val="9"/>
        <color rgb="FF000000"/>
        <rFont val="Times New Roman"/>
        <family val="1"/>
      </rPr>
      <t>, etc.</t>
    </r>
  </si>
  <si>
    <r>
      <rPr>
        <i/>
        <sz val="9"/>
        <color rgb="FF000000"/>
        <rFont val="Times New Roman"/>
        <family val="1"/>
      </rPr>
      <t>Registration fees fo</t>
    </r>
    <r>
      <rPr>
        <i/>
        <sz val="9"/>
        <rFont val="Times New Roman"/>
        <family val="1"/>
      </rPr>
      <t>r any</t>
    </r>
    <r>
      <rPr>
        <i/>
        <sz val="9"/>
        <color rgb="FF000000"/>
        <rFont val="Times New Roman"/>
        <family val="1"/>
      </rPr>
      <t xml:space="preserve"> event not shown above</t>
    </r>
  </si>
  <si>
    <r>
      <rPr>
        <i/>
        <sz val="9"/>
        <rFont val="Times New Roman"/>
        <family val="1"/>
      </rPr>
      <t>Any other Lodging  expenses not s</t>
    </r>
    <r>
      <rPr>
        <i/>
        <sz val="9"/>
        <color rgb="FF000000"/>
        <rFont val="Times New Roman"/>
        <family val="1"/>
      </rPr>
      <t>hown above</t>
    </r>
  </si>
  <si>
    <t>Unexpected expenses in offseason to replace shop equipment</t>
  </si>
  <si>
    <t>1)Sparkling Water Foundation</t>
  </si>
  <si>
    <t>County Technical Support Foundation</t>
  </si>
  <si>
    <t>Organization disbanded unexpectedly</t>
  </si>
  <si>
    <t>3)Promo piece for fundraising</t>
  </si>
  <si>
    <t>more needed than anticipated based on game</t>
  </si>
  <si>
    <t>All funds shall be assigned to FMA Championship untill fully funded before assigning any funds to FIRST Championship</t>
  </si>
  <si>
    <t>comments should be shown in standard type font.)</t>
  </si>
  <si>
    <r>
      <t xml:space="preserve">NOTES  </t>
    </r>
    <r>
      <rPr>
        <b/>
        <i/>
        <sz val="9"/>
        <color rgb="FF000000"/>
        <rFont val="Times New Roman"/>
        <family val="1"/>
      </rPr>
      <t>(Italicized items are instructional</t>
    </r>
    <r>
      <rPr>
        <b/>
        <sz val="9"/>
        <color rgb="FF000000"/>
        <rFont val="Times New Roman"/>
        <family val="1"/>
      </rPr>
      <t xml:space="preserve">; </t>
    </r>
    <r>
      <rPr>
        <b/>
        <u/>
        <sz val="9"/>
        <color rgb="FF000000"/>
        <rFont val="Times New Roman"/>
        <family val="1"/>
      </rPr>
      <t>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</si>
</sst>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$-409]#,##0.00;[Red]\-[$$-409]#,##0.00"/>
  </numFmts>
  <fonts count="20" x14ac:knownFonts="1"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2"/>
      <color rgb="FF3399FF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9"/>
      <color rgb="FF00000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i/>
      <sz val="9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1" fillId="0" borderId="2" xfId="0" applyNumberFormat="1" applyFont="1" applyBorder="1"/>
    <xf numFmtId="164" fontId="6" fillId="0" borderId="0" xfId="0" applyNumberFormat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6" fontId="1" fillId="0" borderId="0" xfId="0" applyNumberFormat="1" applyFont="1"/>
    <xf numFmtId="3" fontId="1" fillId="0" borderId="0" xfId="0" applyNumberFormat="1" applyFont="1"/>
    <xf numFmtId="0" fontId="11" fillId="0" borderId="0" xfId="0" applyFont="1"/>
    <xf numFmtId="0" fontId="13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5"/>
  <sheetViews>
    <sheetView tabSelected="1" zoomScaleNormal="100" workbookViewId="0">
      <selection activeCell="E10" sqref="E10"/>
    </sheetView>
  </sheetViews>
  <sheetFormatPr defaultRowHeight="15" x14ac:dyDescent="0.25"/>
  <cols>
    <col min="1" max="1" width="2.5703125" style="1"/>
    <col min="2" max="2" width="30.140625" style="1"/>
    <col min="3" max="3" width="11.5703125" style="2"/>
    <col min="4" max="4" width="14.42578125" style="2"/>
    <col min="5" max="5" width="43.28515625" style="3"/>
    <col min="6" max="1023" width="8.7109375" style="1"/>
    <col min="1024" max="1025" width="8.7109375"/>
  </cols>
  <sheetData>
    <row r="1" spans="1:5" ht="15.75" x14ac:dyDescent="0.25">
      <c r="B1" s="26" t="s">
        <v>82</v>
      </c>
      <c r="C1" s="26"/>
      <c r="D1" s="26"/>
      <c r="E1" s="26"/>
    </row>
    <row r="2" spans="1:5" ht="15.75" x14ac:dyDescent="0.25">
      <c r="B2" s="19"/>
      <c r="C2" s="19"/>
      <c r="D2" s="19"/>
      <c r="E2" s="19"/>
    </row>
    <row r="3" spans="1:5" ht="15.75" x14ac:dyDescent="0.25">
      <c r="B3" s="19" t="s">
        <v>83</v>
      </c>
      <c r="C3" s="19"/>
      <c r="D3" s="19"/>
      <c r="E3" s="19"/>
    </row>
    <row r="4" spans="1:5" ht="15.75" x14ac:dyDescent="0.25">
      <c r="B4" s="19"/>
      <c r="C4" s="19"/>
      <c r="D4" s="19"/>
      <c r="E4" s="19"/>
    </row>
    <row r="5" spans="1:5" x14ac:dyDescent="0.25">
      <c r="A5" s="27" t="s">
        <v>0</v>
      </c>
      <c r="B5" s="27"/>
    </row>
    <row r="6" spans="1:5" x14ac:dyDescent="0.25">
      <c r="A6" s="4"/>
      <c r="B6" s="5" t="s">
        <v>70</v>
      </c>
      <c r="C6" s="6" t="s">
        <v>40</v>
      </c>
    </row>
    <row r="7" spans="1:5" x14ac:dyDescent="0.25">
      <c r="A7" s="4"/>
      <c r="B7" s="5" t="s">
        <v>71</v>
      </c>
      <c r="C7" s="6" t="s">
        <v>41</v>
      </c>
    </row>
    <row r="8" spans="1:5" x14ac:dyDescent="0.25">
      <c r="A8" s="4"/>
      <c r="B8" s="5" t="s">
        <v>1</v>
      </c>
      <c r="C8" s="6" t="s">
        <v>52</v>
      </c>
    </row>
    <row r="9" spans="1:5" x14ac:dyDescent="0.25">
      <c r="A9" s="4"/>
      <c r="B9" s="7"/>
    </row>
    <row r="10" spans="1:5" x14ac:dyDescent="0.25">
      <c r="A10" s="22" t="s">
        <v>69</v>
      </c>
      <c r="B10" s="7"/>
      <c r="E10" s="31" t="s">
        <v>97</v>
      </c>
    </row>
    <row r="11" spans="1:5" x14ac:dyDescent="0.25">
      <c r="B11" s="9" t="s">
        <v>2</v>
      </c>
      <c r="C11" s="10" t="s">
        <v>3</v>
      </c>
      <c r="D11" s="10" t="s">
        <v>4</v>
      </c>
      <c r="E11" s="9" t="s">
        <v>96</v>
      </c>
    </row>
    <row r="12" spans="1:5" x14ac:dyDescent="0.25">
      <c r="B12" s="1" t="s">
        <v>6</v>
      </c>
      <c r="C12" s="21">
        <v>5000</v>
      </c>
      <c r="D12" s="2">
        <v>1000</v>
      </c>
      <c r="E12" s="28" t="s">
        <v>7</v>
      </c>
    </row>
    <row r="13" spans="1:5" x14ac:dyDescent="0.25">
      <c r="A13" s="8"/>
      <c r="C13" s="1"/>
      <c r="E13" s="3" t="s">
        <v>89</v>
      </c>
    </row>
    <row r="14" spans="1:5" x14ac:dyDescent="0.25">
      <c r="A14" s="8"/>
      <c r="C14" s="1"/>
    </row>
    <row r="15" spans="1:5" x14ac:dyDescent="0.25">
      <c r="B15" s="11" t="s">
        <v>8</v>
      </c>
      <c r="C15" s="20"/>
      <c r="E15" s="28" t="s">
        <v>84</v>
      </c>
    </row>
    <row r="16" spans="1:5" x14ac:dyDescent="0.25">
      <c r="B16" s="1" t="s">
        <v>42</v>
      </c>
      <c r="C16" s="21">
        <v>3000</v>
      </c>
      <c r="D16" s="2">
        <v>3000</v>
      </c>
    </row>
    <row r="17" spans="2:5" x14ac:dyDescent="0.25">
      <c r="B17" s="1" t="s">
        <v>43</v>
      </c>
      <c r="C17" s="21">
        <v>2000</v>
      </c>
      <c r="D17" s="2">
        <v>2500</v>
      </c>
    </row>
    <row r="18" spans="2:5" x14ac:dyDescent="0.25">
      <c r="B18" s="1" t="s">
        <v>44</v>
      </c>
      <c r="C18" s="21">
        <v>3000</v>
      </c>
      <c r="D18" s="2">
        <v>2500</v>
      </c>
    </row>
    <row r="19" spans="2:5" x14ac:dyDescent="0.25">
      <c r="B19" s="1" t="s">
        <v>45</v>
      </c>
      <c r="C19" s="1"/>
      <c r="D19" s="2">
        <v>500</v>
      </c>
    </row>
    <row r="20" spans="2:5" x14ac:dyDescent="0.25">
      <c r="B20" s="1" t="s">
        <v>46</v>
      </c>
      <c r="C20" s="21">
        <v>2000</v>
      </c>
      <c r="D20" s="2">
        <v>2345</v>
      </c>
      <c r="E20" s="3" t="s">
        <v>47</v>
      </c>
    </row>
    <row r="21" spans="2:5" x14ac:dyDescent="0.25">
      <c r="B21" s="1" t="s">
        <v>14</v>
      </c>
    </row>
    <row r="22" spans="2:5" x14ac:dyDescent="0.25">
      <c r="B22" s="12" t="s">
        <v>15</v>
      </c>
      <c r="C22" s="13">
        <f>SUM(C16:C21)</f>
        <v>10000</v>
      </c>
      <c r="D22" s="13">
        <f>SUM(D16:D21)</f>
        <v>10845</v>
      </c>
    </row>
    <row r="23" spans="2:5" x14ac:dyDescent="0.25">
      <c r="B23" s="12"/>
      <c r="C23" s="13"/>
      <c r="D23" s="13"/>
    </row>
    <row r="24" spans="2:5" x14ac:dyDescent="0.25">
      <c r="B24" s="11" t="s">
        <v>16</v>
      </c>
      <c r="D24" s="13"/>
      <c r="E24" s="28" t="s">
        <v>85</v>
      </c>
    </row>
    <row r="25" spans="2:5" x14ac:dyDescent="0.25">
      <c r="B25" s="1" t="s">
        <v>48</v>
      </c>
      <c r="C25" s="21">
        <v>1000</v>
      </c>
      <c r="D25" s="2">
        <v>1200</v>
      </c>
    </row>
    <row r="26" spans="2:5" x14ac:dyDescent="0.25">
      <c r="B26" s="1" t="s">
        <v>49</v>
      </c>
      <c r="C26" s="1">
        <v>500</v>
      </c>
      <c r="D26" s="13">
        <v>660</v>
      </c>
    </row>
    <row r="27" spans="2:5" x14ac:dyDescent="0.25">
      <c r="B27" s="1" t="s">
        <v>50</v>
      </c>
      <c r="C27" s="1">
        <v>700</v>
      </c>
      <c r="D27" s="2">
        <v>425</v>
      </c>
    </row>
    <row r="28" spans="2:5" x14ac:dyDescent="0.25">
      <c r="B28" s="1" t="s">
        <v>51</v>
      </c>
      <c r="C28" s="1">
        <v>500</v>
      </c>
      <c r="D28" s="13">
        <v>375</v>
      </c>
    </row>
    <row r="29" spans="2:5" x14ac:dyDescent="0.25">
      <c r="B29" s="1" t="s">
        <v>13</v>
      </c>
      <c r="C29" s="1"/>
      <c r="D29" s="13"/>
    </row>
    <row r="30" spans="2:5" x14ac:dyDescent="0.25">
      <c r="B30" s="1" t="s">
        <v>14</v>
      </c>
      <c r="C30" s="1"/>
      <c r="D30" s="13"/>
    </row>
    <row r="31" spans="2:5" x14ac:dyDescent="0.25">
      <c r="B31" s="12" t="s">
        <v>15</v>
      </c>
      <c r="C31" s="13">
        <f>SUM(C25:C30)</f>
        <v>2700</v>
      </c>
      <c r="D31" s="13">
        <f>SUM(D25:D30)</f>
        <v>2660</v>
      </c>
    </row>
    <row r="32" spans="2:5" x14ac:dyDescent="0.25">
      <c r="B32" s="12"/>
      <c r="C32" s="13"/>
      <c r="D32" s="13"/>
    </row>
    <row r="33" spans="2:5" x14ac:dyDescent="0.25">
      <c r="B33" s="11" t="s">
        <v>17</v>
      </c>
      <c r="D33" s="13"/>
      <c r="E33" s="28" t="s">
        <v>86</v>
      </c>
    </row>
    <row r="34" spans="2:5" x14ac:dyDescent="0.25">
      <c r="B34" s="1" t="s">
        <v>90</v>
      </c>
      <c r="C34" s="2">
        <v>1000</v>
      </c>
      <c r="D34" s="2">
        <v>1000</v>
      </c>
    </row>
    <row r="35" spans="2:5" x14ac:dyDescent="0.25">
      <c r="B35" s="1" t="s">
        <v>53</v>
      </c>
      <c r="C35" s="2">
        <v>750</v>
      </c>
      <c r="D35" s="2">
        <v>1000</v>
      </c>
    </row>
    <row r="36" spans="2:5" x14ac:dyDescent="0.25">
      <c r="B36" s="1" t="s">
        <v>91</v>
      </c>
      <c r="C36" s="2">
        <v>1000</v>
      </c>
      <c r="D36" s="13"/>
      <c r="E36" s="3" t="s">
        <v>92</v>
      </c>
    </row>
    <row r="37" spans="2:5" x14ac:dyDescent="0.25">
      <c r="B37" s="1" t="s">
        <v>12</v>
      </c>
      <c r="D37" s="13"/>
    </row>
    <row r="38" spans="2:5" x14ac:dyDescent="0.25">
      <c r="B38" s="1" t="s">
        <v>13</v>
      </c>
      <c r="C38" s="14"/>
      <c r="D38" s="14"/>
    </row>
    <row r="39" spans="2:5" x14ac:dyDescent="0.25">
      <c r="B39" s="12" t="s">
        <v>15</v>
      </c>
      <c r="C39" s="13">
        <f>SUM(C34:C38)</f>
        <v>2750</v>
      </c>
      <c r="D39" s="13">
        <f>SUM(D34:D38)</f>
        <v>2000</v>
      </c>
    </row>
    <row r="40" spans="2:5" x14ac:dyDescent="0.25">
      <c r="B40" s="12"/>
      <c r="C40" s="13"/>
      <c r="D40" s="13"/>
    </row>
    <row r="41" spans="2:5" x14ac:dyDescent="0.25">
      <c r="B41" s="11" t="s">
        <v>31</v>
      </c>
      <c r="D41" s="13"/>
      <c r="E41" s="29" t="s">
        <v>72</v>
      </c>
    </row>
    <row r="42" spans="2:5" x14ac:dyDescent="0.25">
      <c r="B42" s="1" t="s">
        <v>55</v>
      </c>
      <c r="C42" s="2">
        <v>1000</v>
      </c>
      <c r="D42" s="2">
        <v>800</v>
      </c>
      <c r="E42" s="3" t="s">
        <v>54</v>
      </c>
    </row>
    <row r="43" spans="2:5" x14ac:dyDescent="0.25">
      <c r="B43" s="1" t="s">
        <v>10</v>
      </c>
      <c r="D43" s="13"/>
    </row>
    <row r="44" spans="2:5" x14ac:dyDescent="0.25">
      <c r="B44" s="12" t="s">
        <v>15</v>
      </c>
      <c r="C44" s="13">
        <f>SUM(C42:C43)</f>
        <v>1000</v>
      </c>
      <c r="D44" s="13">
        <f>SUM(D42:D43)</f>
        <v>800</v>
      </c>
    </row>
    <row r="45" spans="2:5" x14ac:dyDescent="0.25">
      <c r="B45" s="12"/>
      <c r="C45" s="13"/>
      <c r="D45" s="13"/>
    </row>
    <row r="46" spans="2:5" x14ac:dyDescent="0.25">
      <c r="B46" s="23" t="s">
        <v>73</v>
      </c>
      <c r="C46" s="15">
        <v>19000</v>
      </c>
      <c r="D46" s="15">
        <f>D12+D22+D31+D39+D44</f>
        <v>17305</v>
      </c>
    </row>
    <row r="47" spans="2:5" x14ac:dyDescent="0.25">
      <c r="C47" s="20"/>
      <c r="D47" s="1"/>
    </row>
    <row r="48" spans="2:5" ht="15.75" x14ac:dyDescent="0.25">
      <c r="B48" s="26"/>
      <c r="C48" s="26"/>
      <c r="D48" s="26"/>
      <c r="E48" s="26"/>
    </row>
    <row r="49" spans="1:5" x14ac:dyDescent="0.25">
      <c r="A49" s="8" t="s">
        <v>18</v>
      </c>
    </row>
    <row r="50" spans="1:5" x14ac:dyDescent="0.25">
      <c r="A50" s="8"/>
      <c r="B50" s="30" t="s">
        <v>95</v>
      </c>
    </row>
    <row r="51" spans="1:5" x14ac:dyDescent="0.25">
      <c r="A51" s="8"/>
    </row>
    <row r="52" spans="1:5" x14ac:dyDescent="0.25">
      <c r="A52" s="8"/>
    </row>
    <row r="53" spans="1:5" x14ac:dyDescent="0.25">
      <c r="A53" s="8"/>
      <c r="B53" s="16" t="s">
        <v>2</v>
      </c>
      <c r="C53" s="17" t="s">
        <v>3</v>
      </c>
      <c r="D53" s="17" t="s">
        <v>4</v>
      </c>
      <c r="E53" s="9" t="s">
        <v>5</v>
      </c>
    </row>
    <row r="54" spans="1:5" x14ac:dyDescent="0.25">
      <c r="B54" s="11" t="s">
        <v>32</v>
      </c>
    </row>
    <row r="55" spans="1:5" x14ac:dyDescent="0.25">
      <c r="B55" s="1" t="s">
        <v>19</v>
      </c>
    </row>
    <row r="56" spans="1:5" x14ac:dyDescent="0.25">
      <c r="B56" s="1" t="s">
        <v>56</v>
      </c>
      <c r="D56" s="2">
        <v>100</v>
      </c>
    </row>
    <row r="57" spans="1:5" x14ac:dyDescent="0.25">
      <c r="B57" s="24" t="s">
        <v>74</v>
      </c>
      <c r="C57" s="2">
        <v>5000</v>
      </c>
      <c r="D57" s="2">
        <v>5000</v>
      </c>
    </row>
    <row r="58" spans="1:5" x14ac:dyDescent="0.25">
      <c r="B58" s="24" t="s">
        <v>37</v>
      </c>
      <c r="C58" s="2">
        <v>500</v>
      </c>
      <c r="D58" s="2">
        <v>500</v>
      </c>
    </row>
    <row r="59" spans="1:5" x14ac:dyDescent="0.25">
      <c r="B59" s="24" t="s">
        <v>33</v>
      </c>
    </row>
    <row r="60" spans="1:5" x14ac:dyDescent="0.25">
      <c r="B60" s="24" t="s">
        <v>75</v>
      </c>
      <c r="C60" s="2">
        <v>4000</v>
      </c>
      <c r="D60" s="2">
        <v>4000</v>
      </c>
    </row>
    <row r="61" spans="1:5" x14ac:dyDescent="0.25">
      <c r="B61" s="24" t="s">
        <v>76</v>
      </c>
    </row>
    <row r="62" spans="1:5" x14ac:dyDescent="0.25">
      <c r="B62" s="18" t="s">
        <v>20</v>
      </c>
      <c r="E62" s="28" t="s">
        <v>87</v>
      </c>
    </row>
    <row r="63" spans="1:5" x14ac:dyDescent="0.25">
      <c r="B63" s="1" t="s">
        <v>9</v>
      </c>
    </row>
    <row r="64" spans="1:5" x14ac:dyDescent="0.25">
      <c r="B64" s="1" t="s">
        <v>10</v>
      </c>
    </row>
    <row r="65" spans="2:5" x14ac:dyDescent="0.25">
      <c r="B65" s="1" t="s">
        <v>11</v>
      </c>
      <c r="C65" s="14"/>
      <c r="D65" s="14"/>
    </row>
    <row r="66" spans="2:5" x14ac:dyDescent="0.25">
      <c r="B66" s="12" t="s">
        <v>15</v>
      </c>
      <c r="C66" s="13">
        <f>SUM(C55:C65)</f>
        <v>9500</v>
      </c>
      <c r="D66" s="13">
        <f>SUM(D55:D65)</f>
        <v>9600</v>
      </c>
    </row>
    <row r="68" spans="2:5" x14ac:dyDescent="0.25">
      <c r="B68" s="11" t="s">
        <v>21</v>
      </c>
      <c r="E68" s="29" t="s">
        <v>39</v>
      </c>
    </row>
    <row r="69" spans="2:5" x14ac:dyDescent="0.25">
      <c r="B69" s="1" t="s">
        <v>19</v>
      </c>
      <c r="E69" s="3" t="s">
        <v>58</v>
      </c>
    </row>
    <row r="70" spans="2:5" x14ac:dyDescent="0.25">
      <c r="B70" s="24" t="s">
        <v>34</v>
      </c>
      <c r="D70" s="2">
        <v>500</v>
      </c>
      <c r="E70" s="3" t="s">
        <v>57</v>
      </c>
    </row>
    <row r="71" spans="2:5" x14ac:dyDescent="0.25">
      <c r="B71" s="24" t="s">
        <v>77</v>
      </c>
      <c r="E71" s="3" t="s">
        <v>58</v>
      </c>
    </row>
    <row r="72" spans="2:5" x14ac:dyDescent="0.25">
      <c r="B72" s="24" t="s">
        <v>36</v>
      </c>
    </row>
    <row r="73" spans="2:5" x14ac:dyDescent="0.25">
      <c r="B73" s="24" t="s">
        <v>75</v>
      </c>
      <c r="C73" s="2">
        <v>1000</v>
      </c>
      <c r="D73" s="2">
        <v>1000</v>
      </c>
    </row>
    <row r="74" spans="2:5" x14ac:dyDescent="0.25">
      <c r="B74" s="24" t="s">
        <v>76</v>
      </c>
    </row>
    <row r="75" spans="2:5" x14ac:dyDescent="0.25">
      <c r="B75" s="18" t="s">
        <v>20</v>
      </c>
    </row>
    <row r="76" spans="2:5" x14ac:dyDescent="0.25">
      <c r="B76" s="1" t="s">
        <v>9</v>
      </c>
      <c r="E76" s="29" t="s">
        <v>78</v>
      </c>
    </row>
    <row r="77" spans="2:5" x14ac:dyDescent="0.25">
      <c r="B77" s="1" t="s">
        <v>10</v>
      </c>
    </row>
    <row r="78" spans="2:5" x14ac:dyDescent="0.25">
      <c r="B78" s="1" t="s">
        <v>11</v>
      </c>
      <c r="C78" s="14"/>
      <c r="D78" s="14"/>
    </row>
    <row r="79" spans="2:5" x14ac:dyDescent="0.25">
      <c r="B79" s="12" t="s">
        <v>15</v>
      </c>
      <c r="C79" s="13">
        <f>SUM(C69:C78)</f>
        <v>1000</v>
      </c>
      <c r="D79" s="13">
        <f>SUM(D69:D78)</f>
        <v>1500</v>
      </c>
    </row>
    <row r="80" spans="2:5" x14ac:dyDescent="0.25">
      <c r="B80" s="12"/>
      <c r="C80" s="13"/>
      <c r="D80" s="13"/>
    </row>
    <row r="81" spans="2:1024" x14ac:dyDescent="0.25">
      <c r="B81" s="12"/>
      <c r="C81" s="13"/>
      <c r="D81" s="13"/>
    </row>
    <row r="82" spans="2:1024" x14ac:dyDescent="0.25">
      <c r="C82" s="1"/>
      <c r="D82" s="1"/>
    </row>
    <row r="83" spans="2:1024" x14ac:dyDescent="0.25">
      <c r="B83" s="11" t="s">
        <v>22</v>
      </c>
      <c r="C83" s="1"/>
      <c r="D83" s="1"/>
      <c r="E83" s="29" t="s">
        <v>39</v>
      </c>
    </row>
    <row r="84" spans="2:1024" x14ac:dyDescent="0.25">
      <c r="B84" s="1" t="s">
        <v>19</v>
      </c>
      <c r="C84" s="1"/>
      <c r="D84" s="1"/>
    </row>
    <row r="85" spans="2:1024" x14ac:dyDescent="0.25">
      <c r="B85" s="24" t="s">
        <v>35</v>
      </c>
      <c r="C85" s="1"/>
      <c r="D85" s="1"/>
    </row>
    <row r="86" spans="2:1024" x14ac:dyDescent="0.25">
      <c r="B86" s="24" t="s">
        <v>79</v>
      </c>
      <c r="C86" s="1"/>
      <c r="D86" s="1"/>
    </row>
    <row r="87" spans="2:1024" x14ac:dyDescent="0.25">
      <c r="B87" s="24" t="s">
        <v>36</v>
      </c>
      <c r="C87" s="1"/>
      <c r="D87" s="1"/>
    </row>
    <row r="88" spans="2:1024" x14ac:dyDescent="0.25">
      <c r="B88" s="24" t="s">
        <v>75</v>
      </c>
      <c r="C88" s="21">
        <v>2000</v>
      </c>
      <c r="D88" s="21">
        <v>2000</v>
      </c>
    </row>
    <row r="89" spans="2:1024" x14ac:dyDescent="0.25">
      <c r="B89" s="24" t="s">
        <v>76</v>
      </c>
      <c r="C89" s="1"/>
      <c r="D89" s="1"/>
    </row>
    <row r="90" spans="2:1024" s="1" customFormat="1" x14ac:dyDescent="0.25">
      <c r="B90" s="18" t="s">
        <v>20</v>
      </c>
      <c r="E90" s="28" t="s">
        <v>88</v>
      </c>
      <c r="AMJ90"/>
    </row>
    <row r="91" spans="2:1024" x14ac:dyDescent="0.25">
      <c r="B91" s="1" t="s">
        <v>9</v>
      </c>
      <c r="C91" s="1"/>
      <c r="D91" s="1"/>
    </row>
    <row r="92" spans="2:1024" x14ac:dyDescent="0.25">
      <c r="B92" s="1" t="s">
        <v>10</v>
      </c>
      <c r="C92" s="1"/>
      <c r="D92" s="1"/>
    </row>
    <row r="93" spans="2:1024" x14ac:dyDescent="0.25">
      <c r="B93" s="1" t="s">
        <v>11</v>
      </c>
      <c r="C93" s="14"/>
      <c r="D93" s="14"/>
    </row>
    <row r="94" spans="2:1024" x14ac:dyDescent="0.25">
      <c r="B94" s="12" t="s">
        <v>15</v>
      </c>
      <c r="C94" s="13">
        <f>SUM(C84:C93)</f>
        <v>2000</v>
      </c>
      <c r="D94" s="13">
        <f>SUM(D84:D93)</f>
        <v>2000</v>
      </c>
    </row>
    <row r="96" spans="2:1024" x14ac:dyDescent="0.25">
      <c r="B96" s="11" t="s">
        <v>23</v>
      </c>
      <c r="E96" s="29" t="s">
        <v>39</v>
      </c>
    </row>
    <row r="97" spans="2:5" x14ac:dyDescent="0.25">
      <c r="B97" s="1" t="s">
        <v>19</v>
      </c>
      <c r="D97" s="2">
        <v>200</v>
      </c>
    </row>
    <row r="98" spans="2:5" x14ac:dyDescent="0.25">
      <c r="B98" s="24" t="s">
        <v>35</v>
      </c>
    </row>
    <row r="99" spans="2:5" x14ac:dyDescent="0.25">
      <c r="B99" s="24" t="s">
        <v>77</v>
      </c>
      <c r="C99" s="2">
        <v>500</v>
      </c>
      <c r="D99" s="2">
        <v>420</v>
      </c>
    </row>
    <row r="100" spans="2:5" x14ac:dyDescent="0.25">
      <c r="B100" s="24" t="s">
        <v>75</v>
      </c>
      <c r="C100" s="2">
        <v>900</v>
      </c>
      <c r="D100" s="2">
        <v>900</v>
      </c>
    </row>
    <row r="101" spans="2:5" x14ac:dyDescent="0.25">
      <c r="B101" s="24" t="s">
        <v>76</v>
      </c>
    </row>
    <row r="102" spans="2:5" x14ac:dyDescent="0.25">
      <c r="B102" s="18" t="s">
        <v>20</v>
      </c>
      <c r="E102" s="29" t="s">
        <v>81</v>
      </c>
    </row>
    <row r="103" spans="2:5" x14ac:dyDescent="0.25">
      <c r="B103" s="1" t="s">
        <v>67</v>
      </c>
      <c r="D103" s="2">
        <v>200</v>
      </c>
    </row>
    <row r="104" spans="2:5" x14ac:dyDescent="0.25">
      <c r="B104" s="1" t="s">
        <v>10</v>
      </c>
    </row>
    <row r="105" spans="2:5" x14ac:dyDescent="0.25">
      <c r="B105" s="1" t="s">
        <v>11</v>
      </c>
      <c r="C105" s="14"/>
      <c r="D105" s="14"/>
    </row>
    <row r="106" spans="2:5" x14ac:dyDescent="0.25">
      <c r="B106" s="12" t="s">
        <v>15</v>
      </c>
      <c r="C106" s="13">
        <f>SUM(C97:C105)</f>
        <v>1400</v>
      </c>
      <c r="D106" s="13">
        <f>SUM(D97:D105)</f>
        <v>1720</v>
      </c>
    </row>
    <row r="108" spans="2:5" x14ac:dyDescent="0.25">
      <c r="B108" s="11" t="s">
        <v>24</v>
      </c>
      <c r="E108" s="28" t="s">
        <v>25</v>
      </c>
    </row>
    <row r="109" spans="2:5" x14ac:dyDescent="0.25">
      <c r="B109" s="1" t="s">
        <v>59</v>
      </c>
      <c r="C109" s="2">
        <v>200</v>
      </c>
      <c r="D109" s="2">
        <v>185</v>
      </c>
    </row>
    <row r="110" spans="2:5" x14ac:dyDescent="0.25">
      <c r="B110" s="1" t="s">
        <v>60</v>
      </c>
      <c r="C110" s="2">
        <v>300</v>
      </c>
      <c r="D110" s="2">
        <v>360</v>
      </c>
      <c r="E110" s="3" t="s">
        <v>61</v>
      </c>
    </row>
    <row r="111" spans="2:5" x14ac:dyDescent="0.25">
      <c r="B111" s="1" t="s">
        <v>93</v>
      </c>
      <c r="C111" s="2">
        <v>100</v>
      </c>
      <c r="D111" s="2">
        <v>120</v>
      </c>
    </row>
    <row r="112" spans="2:5" x14ac:dyDescent="0.25">
      <c r="B112" s="1" t="s">
        <v>12</v>
      </c>
    </row>
    <row r="113" spans="2:5" x14ac:dyDescent="0.25">
      <c r="B113" s="1" t="s">
        <v>13</v>
      </c>
    </row>
    <row r="114" spans="2:5" x14ac:dyDescent="0.25">
      <c r="B114" s="1" t="s">
        <v>14</v>
      </c>
      <c r="C114" s="14"/>
      <c r="D114" s="14"/>
    </row>
    <row r="115" spans="2:5" x14ac:dyDescent="0.25">
      <c r="B115" s="12" t="s">
        <v>15</v>
      </c>
      <c r="C115" s="13">
        <f>SUM(C109:C114)</f>
        <v>600</v>
      </c>
      <c r="D115" s="13">
        <f>SUM(D109:D114)</f>
        <v>665</v>
      </c>
    </row>
    <row r="116" spans="2:5" x14ac:dyDescent="0.25">
      <c r="B116" s="12"/>
      <c r="C116" s="13"/>
      <c r="D116" s="13"/>
    </row>
    <row r="117" spans="2:5" x14ac:dyDescent="0.25">
      <c r="B117" s="12"/>
      <c r="C117" s="13"/>
      <c r="D117" s="13"/>
    </row>
    <row r="118" spans="2:5" x14ac:dyDescent="0.25">
      <c r="B118" s="12"/>
      <c r="C118" s="13"/>
      <c r="D118" s="13"/>
    </row>
    <row r="119" spans="2:5" x14ac:dyDescent="0.25">
      <c r="B119" s="12"/>
      <c r="C119" s="13"/>
      <c r="D119" s="13"/>
    </row>
    <row r="120" spans="2:5" x14ac:dyDescent="0.25">
      <c r="B120" s="12"/>
      <c r="C120" s="13"/>
      <c r="D120" s="13"/>
    </row>
    <row r="122" spans="2:5" x14ac:dyDescent="0.25">
      <c r="B122" s="11" t="s">
        <v>26</v>
      </c>
      <c r="E122" s="29" t="s">
        <v>80</v>
      </c>
    </row>
    <row r="123" spans="2:5" x14ac:dyDescent="0.25">
      <c r="B123" s="1" t="s">
        <v>62</v>
      </c>
      <c r="C123" s="2">
        <v>1000</v>
      </c>
      <c r="D123" s="2">
        <v>2245</v>
      </c>
      <c r="E123" s="3" t="s">
        <v>94</v>
      </c>
    </row>
    <row r="124" spans="2:5" x14ac:dyDescent="0.25">
      <c r="B124" s="1" t="s">
        <v>64</v>
      </c>
      <c r="C124" s="2">
        <v>2000</v>
      </c>
      <c r="D124" s="2">
        <v>3000</v>
      </c>
      <c r="E124" s="3" t="s">
        <v>63</v>
      </c>
    </row>
    <row r="125" spans="2:5" x14ac:dyDescent="0.25">
      <c r="B125" s="1" t="s">
        <v>65</v>
      </c>
      <c r="D125" s="2">
        <v>980</v>
      </c>
      <c r="E125" s="3" t="s">
        <v>66</v>
      </c>
    </row>
    <row r="126" spans="2:5" x14ac:dyDescent="0.25">
      <c r="B126" s="1" t="s">
        <v>12</v>
      </c>
    </row>
    <row r="127" spans="2:5" x14ac:dyDescent="0.25">
      <c r="B127" s="1" t="s">
        <v>13</v>
      </c>
    </row>
    <row r="128" spans="2:5" x14ac:dyDescent="0.25">
      <c r="B128" s="1" t="s">
        <v>14</v>
      </c>
    </row>
    <row r="129" spans="2:1024" x14ac:dyDescent="0.25">
      <c r="B129" s="12" t="s">
        <v>15</v>
      </c>
      <c r="C129" s="13">
        <f>SUM(C123:C128)</f>
        <v>3000</v>
      </c>
      <c r="D129" s="13">
        <f>SUM(D123:D128)</f>
        <v>6225</v>
      </c>
    </row>
    <row r="130" spans="2:1024" x14ac:dyDescent="0.25">
      <c r="C130" s="1"/>
      <c r="D130" s="1"/>
    </row>
    <row r="131" spans="2:1024" s="1" customFormat="1" x14ac:dyDescent="0.25">
      <c r="B131" s="11" t="s">
        <v>27</v>
      </c>
      <c r="E131" s="28" t="s">
        <v>28</v>
      </c>
      <c r="AMJ131"/>
    </row>
    <row r="132" spans="2:1024" x14ac:dyDescent="0.25">
      <c r="B132" s="1" t="s">
        <v>9</v>
      </c>
      <c r="C132" s="1"/>
      <c r="D132" s="1"/>
    </row>
    <row r="133" spans="2:1024" x14ac:dyDescent="0.25">
      <c r="B133" s="1" t="s">
        <v>10</v>
      </c>
      <c r="C133" s="1"/>
      <c r="D133" s="1"/>
    </row>
    <row r="134" spans="2:1024" x14ac:dyDescent="0.25">
      <c r="B134" s="1" t="s">
        <v>11</v>
      </c>
      <c r="C134" s="15"/>
      <c r="D134" s="15"/>
    </row>
    <row r="135" spans="2:1024" x14ac:dyDescent="0.25">
      <c r="B135" s="1" t="s">
        <v>12</v>
      </c>
      <c r="C135" s="15"/>
      <c r="D135" s="15"/>
    </row>
    <row r="136" spans="2:1024" x14ac:dyDescent="0.25">
      <c r="B136" s="1" t="s">
        <v>13</v>
      </c>
      <c r="C136" s="15"/>
      <c r="D136" s="15"/>
    </row>
    <row r="137" spans="2:1024" x14ac:dyDescent="0.25">
      <c r="B137" s="1" t="s">
        <v>14</v>
      </c>
      <c r="C137" s="15"/>
      <c r="D137" s="15"/>
    </row>
    <row r="138" spans="2:1024" x14ac:dyDescent="0.25">
      <c r="C138" s="15"/>
      <c r="D138" s="15"/>
    </row>
    <row r="139" spans="2:1024" x14ac:dyDescent="0.25">
      <c r="B139" s="25" t="s">
        <v>38</v>
      </c>
      <c r="C139" s="15">
        <v>1000</v>
      </c>
      <c r="D139" s="15"/>
      <c r="E139" s="29" t="s">
        <v>68</v>
      </c>
    </row>
    <row r="140" spans="2:1024" x14ac:dyDescent="0.25">
      <c r="C140" s="15"/>
      <c r="D140" s="15"/>
    </row>
    <row r="141" spans="2:1024" x14ac:dyDescent="0.25">
      <c r="B141" s="12" t="s">
        <v>15</v>
      </c>
      <c r="C141" s="13">
        <f>SUM(C132:C137)</f>
        <v>0</v>
      </c>
      <c r="D141" s="13">
        <f>SUM(D132:D137)</f>
        <v>0</v>
      </c>
    </row>
    <row r="143" spans="2:1024" x14ac:dyDescent="0.25">
      <c r="B143" s="12" t="s">
        <v>29</v>
      </c>
      <c r="C143" s="15">
        <f>C141+C129+C115+C106+C94+C79+C66</f>
        <v>17500</v>
      </c>
      <c r="D143" s="15">
        <f>D141+D129+D115+D106+D94+D79+D66</f>
        <v>21710</v>
      </c>
    </row>
    <row r="145" spans="2:4" x14ac:dyDescent="0.25">
      <c r="B145" s="12" t="s">
        <v>30</v>
      </c>
      <c r="C145" s="15">
        <f>C46-C143</f>
        <v>1500</v>
      </c>
      <c r="D145" s="15">
        <f>D46-D143</f>
        <v>-4405</v>
      </c>
    </row>
  </sheetData>
  <mergeCells count="3">
    <mergeCell ref="B1:E1"/>
    <mergeCell ref="A5:B5"/>
    <mergeCell ref="B48:E48"/>
  </mergeCells>
  <printOptions gridLines="1"/>
  <pageMargins left="0.25" right="0.25" top="0.25" bottom="0.25" header="0.51180555555555496" footer="0.51180555555555496"/>
  <pageSetup firstPageNumber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O'Brien</dc:creator>
  <cp:lastModifiedBy>19087</cp:lastModifiedBy>
  <cp:revision>47</cp:revision>
  <dcterms:created xsi:type="dcterms:W3CDTF">2006-09-16T00:00:00Z</dcterms:created>
  <dcterms:modified xsi:type="dcterms:W3CDTF">2020-03-09T20:15:58Z</dcterms:modified>
  <dc:language>en-US</dc:language>
</cp:coreProperties>
</file>